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ttery calculation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F0"/>
        <bgColor indexed="64"/>
      </patternFill>
    </fill>
  </fills>
  <borders count="2">
    <border>
      <left/>
      <right/>
      <top/>
      <bottom/>
      <diagonal/>
    </border>
    <border>
      <left style="thin">
        <color rgb="FF8C8C94"/>
      </left>
      <right style="thin">
        <color rgb="FF8C8C94"/>
      </right>
      <top style="thin">
        <color rgb="FF8C8C94"/>
      </top>
      <bottom style="thin">
        <color rgb="FF8C8C9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 vertical="top"/>
    </xf>
    <xf numFmtId="0" fontId="0" fillId="0" borderId="1" xfId="0" applyBorder="1"/>
    <xf numFmtId="164" fontId="0" fillId="0" borderId="1" xfId="0" applyNumberFormat="1" applyBorder="1"/>
    <xf numFmtId="165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sheetFormatPr defaultRowHeight="15"/>
  <cols>
    <col min="1" max="1" width="34" customWidth="1"/>
    <col min="2" max="2" width="12" customWidth="1"/>
    <col min="3" max="3" width="18" customWidth="1"/>
    <col min="4" max="4" width="18" customWidth="1"/>
    <col min="5" max="5" width="16" customWidth="1"/>
    <col min="6" max="6" width="16" customWidth="1"/>
  </cols>
  <sheetData>
    <row r="1">
      <c r="A1" s="3" t="inlineStr">
        <is>
          <t xml:space="preserve">Fire alarm battery calculation — NFPA 72 2019 / 2022</t>
        </is>
      </c>
    </row>
    <row r="2">
      <c r="A2" s="4" t="inlineStr">
        <is>
          <t xml:space="preserve">Required Ah = (standby current × standby hours + alarm current × alarm hours) × factor. Factor: 2019 10.6.7.2.1.1 «minimum 20 percent safety margin» = 1.2 · 2022 10.6.7.2.14 «minimum correction factor of 1.25 for aging» = 1.25. Free from strobeline.com/fire-alarm-battery-calculation · not an official NFPA form.</t>
        </is>
      </c>
    </row>
    <row r="3"/>
    <row r="4">
      <c r="A4" s="2" t="inlineStr">
        <is>
          <t xml:space="preserve">Property</t>
        </is>
      </c>
      <c r="B4" s="5"/>
    </row>
    <row r="5">
      <c r="A5" s="2" t="inlineStr">
        <is>
          <t xml:space="preserve">NFPA 72 edition</t>
        </is>
      </c>
      <c r="B5" s="5" t="inlineStr">
        <is>
          <t xml:space="preserve">2022</t>
        </is>
      </c>
    </row>
    <row r="6">
      <c r="A6" s="2" t="inlineStr">
        <is>
          <t xml:space="preserve">Standby hours</t>
        </is>
      </c>
      <c r="B6" s="5">
        <v>24</v>
      </c>
      <c r="C6" s="4" t="inlineStr">
        <is>
          <t xml:space="preserve">24 h for protected premises (10.6.7.2.1) — longer if the AHJ or the design asks</t>
        </is>
      </c>
    </row>
    <row r="7">
      <c r="A7" s="2" t="inlineStr">
        <is>
          <t xml:space="preserve">Alarm time (minutes)</t>
        </is>
      </c>
      <c r="B7" s="5">
        <v>5</v>
      </c>
      <c r="C7" s="4" t="inlineStr">
        <is>
          <t xml:space="preserve">Alarm minutes by system: Fire alarm 5 · In-building voice evacuation (EVACS) 15 · In-building mass notification 15 · Carbon monoxide detection, monitored by a supervising station 5 · Carbon monoxide detection, not monitored 720 · Two-way emergency communications 240</t>
        </is>
      </c>
    </row>
    <row r="8">
      <c r="A8" s="2" t="inlineStr">
        <is>
          <t xml:space="preserve">Factor</t>
        </is>
      </c>
      <c r="B8" s="6">
        <f>IF(OR(B5=2019,B5="2019"),1.2,1.25)</f>
      </c>
    </row>
    <row r="9"/>
    <row r="10">
      <c r="A10" s="4" t="inlineStr">
        <is>
          <t xml:space="preserve">Enter each load: quantity and current per unit in amps (mA ÷ 1000). Totals and the required capacity below update by themselves.</t>
        </is>
      </c>
    </row>
    <row r="11"/>
    <row r="12">
      <c r="A12" s="1" t="inlineStr">
        <is>
          <t xml:space="preserve">Device or load</t>
        </is>
      </c>
      <c r="B12" s="1" t="inlineStr">
        <is>
          <t xml:space="preserve">Quantity</t>
        </is>
      </c>
      <c r="C12" s="1" t="inlineStr">
        <is>
          <t xml:space="preserve">Standby A per unit</t>
        </is>
      </c>
      <c r="D12" s="1" t="inlineStr">
        <is>
          <t xml:space="preserve">Alarm A per unit</t>
        </is>
      </c>
      <c r="E12" s="1" t="inlineStr">
        <is>
          <t xml:space="preserve">Standby A total</t>
        </is>
      </c>
      <c r="F12" s="1" t="inlineStr">
        <is>
          <t xml:space="preserve">Alarm A total</t>
        </is>
      </c>
    </row>
    <row r="13">
      <c r="A13" s="5"/>
      <c r="B13" s="5"/>
      <c r="C13" s="6"/>
      <c r="D13" s="6"/>
      <c r="E13" s="6">
        <f>IF(B13="","",B13*C13)</f>
      </c>
      <c r="F13" s="6">
        <f>IF(B13="","",B13*D13)</f>
      </c>
    </row>
    <row r="14">
      <c r="A14" s="5"/>
      <c r="B14" s="5"/>
      <c r="C14" s="6"/>
      <c r="D14" s="6"/>
      <c r="E14" s="6">
        <f>IF(B14="","",B14*C14)</f>
      </c>
      <c r="F14" s="6">
        <f>IF(B14="","",B14*D14)</f>
      </c>
    </row>
    <row r="15">
      <c r="A15" s="5"/>
      <c r="B15" s="5"/>
      <c r="C15" s="6"/>
      <c r="D15" s="6"/>
      <c r="E15" s="6">
        <f>IF(B15="","",B15*C15)</f>
      </c>
      <c r="F15" s="6">
        <f>IF(B15="","",B15*D15)</f>
      </c>
    </row>
    <row r="16">
      <c r="A16" s="5"/>
      <c r="B16" s="5"/>
      <c r="C16" s="6"/>
      <c r="D16" s="6"/>
      <c r="E16" s="6">
        <f>IF(B16="","",B16*C16)</f>
      </c>
      <c r="F16" s="6">
        <f>IF(B16="","",B16*D16)</f>
      </c>
    </row>
    <row r="17">
      <c r="A17" s="5"/>
      <c r="B17" s="5"/>
      <c r="C17" s="6"/>
      <c r="D17" s="6"/>
      <c r="E17" s="6">
        <f>IF(B17="","",B17*C17)</f>
      </c>
      <c r="F17" s="6">
        <f>IF(B17="","",B17*D17)</f>
      </c>
    </row>
    <row r="18">
      <c r="A18" s="5"/>
      <c r="B18" s="5"/>
      <c r="C18" s="6"/>
      <c r="D18" s="6"/>
      <c r="E18" s="6">
        <f>IF(B18="","",B18*C18)</f>
      </c>
      <c r="F18" s="6">
        <f>IF(B18="","",B18*D18)</f>
      </c>
    </row>
    <row r="19">
      <c r="A19" s="5"/>
      <c r="B19" s="5"/>
      <c r="C19" s="6"/>
      <c r="D19" s="6"/>
      <c r="E19" s="6">
        <f>IF(B19="","",B19*C19)</f>
      </c>
      <c r="F19" s="6">
        <f>IF(B19="","",B19*D19)</f>
      </c>
    </row>
    <row r="20">
      <c r="A20" s="5"/>
      <c r="B20" s="5"/>
      <c r="C20" s="6"/>
      <c r="D20" s="6"/>
      <c r="E20" s="6">
        <f>IF(B20="","",B20*C20)</f>
      </c>
      <c r="F20" s="6">
        <f>IF(B20="","",B20*D20)</f>
      </c>
    </row>
    <row r="21">
      <c r="A21" s="5"/>
      <c r="B21" s="5"/>
      <c r="C21" s="6"/>
      <c r="D21" s="6"/>
      <c r="E21" s="6">
        <f>IF(B21="","",B21*C21)</f>
      </c>
      <c r="F21" s="6">
        <f>IF(B21="","",B21*D21)</f>
      </c>
    </row>
    <row r="22">
      <c r="A22" s="5"/>
      <c r="B22" s="5"/>
      <c r="C22" s="6"/>
      <c r="D22" s="6"/>
      <c r="E22" s="6">
        <f>IF(B22="","",B22*C22)</f>
      </c>
      <c r="F22" s="6">
        <f>IF(B22="","",B22*D22)</f>
      </c>
    </row>
    <row r="23">
      <c r="A23" s="5"/>
      <c r="B23" s="5"/>
      <c r="C23" s="6"/>
      <c r="D23" s="6"/>
      <c r="E23" s="6">
        <f>IF(B23="","",B23*C23)</f>
      </c>
      <c r="F23" s="6">
        <f>IF(B23="","",B23*D23)</f>
      </c>
    </row>
    <row r="24">
      <c r="A24" s="5"/>
      <c r="B24" s="5"/>
      <c r="C24" s="6"/>
      <c r="D24" s="6"/>
      <c r="E24" s="6">
        <f>IF(B24="","",B24*C24)</f>
      </c>
      <c r="F24" s="6">
        <f>IF(B24="","",B24*D24)</f>
      </c>
    </row>
    <row r="25">
      <c r="A25" s="5"/>
      <c r="B25" s="5"/>
      <c r="C25" s="6"/>
      <c r="D25" s="6"/>
      <c r="E25" s="6">
        <f>IF(B25="","",B25*C25)</f>
      </c>
      <c r="F25" s="6">
        <f>IF(B25="","",B25*D25)</f>
      </c>
    </row>
    <row r="26">
      <c r="A26" s="5"/>
      <c r="B26" s="5"/>
      <c r="C26" s="6"/>
      <c r="D26" s="6"/>
      <c r="E26" s="6">
        <f>IF(B26="","",B26*C26)</f>
      </c>
      <c r="F26" s="6">
        <f>IF(B26="","",B26*D26)</f>
      </c>
    </row>
    <row r="27">
      <c r="A27" s="5"/>
      <c r="B27" s="5"/>
      <c r="C27" s="6"/>
      <c r="D27" s="6"/>
      <c r="E27" s="6">
        <f>IF(B27="","",B27*C27)</f>
      </c>
      <c r="F27" s="6">
        <f>IF(B27="","",B27*D27)</f>
      </c>
    </row>
    <row r="28">
      <c r="A28" s="5"/>
      <c r="B28" s="5"/>
      <c r="C28" s="6"/>
      <c r="D28" s="6"/>
      <c r="E28" s="6">
        <f>IF(B28="","",B28*C28)</f>
      </c>
      <c r="F28" s="6">
        <f>IF(B28="","",B28*D28)</f>
      </c>
    </row>
    <row r="29">
      <c r="A29" s="5"/>
      <c r="B29" s="5"/>
      <c r="C29" s="6"/>
      <c r="D29" s="6"/>
      <c r="E29" s="6">
        <f>IF(B29="","",B29*C29)</f>
      </c>
      <c r="F29" s="6">
        <f>IF(B29="","",B29*D29)</f>
      </c>
    </row>
    <row r="30">
      <c r="A30" s="5"/>
      <c r="B30" s="5"/>
      <c r="C30" s="6"/>
      <c r="D30" s="6"/>
      <c r="E30" s="6">
        <f>IF(B30="","",B30*C30)</f>
      </c>
      <c r="F30" s="6">
        <f>IF(B30="","",B30*D30)</f>
      </c>
    </row>
    <row r="31">
      <c r="A31" s="5"/>
      <c r="B31" s="5"/>
      <c r="C31" s="6"/>
      <c r="D31" s="6"/>
      <c r="E31" s="6">
        <f>IF(B31="","",B31*C31)</f>
      </c>
      <c r="F31" s="6">
        <f>IF(B31="","",B31*D31)</f>
      </c>
    </row>
    <row r="32">
      <c r="A32" s="5"/>
      <c r="B32" s="5"/>
      <c r="C32" s="6"/>
      <c r="D32" s="6"/>
      <c r="E32" s="6">
        <f>IF(B32="","",B32*C32)</f>
      </c>
      <c r="F32" s="6">
        <f>IF(B32="","",B32*D32)</f>
      </c>
    </row>
    <row r="33">
      <c r="A33" s="5"/>
      <c r="B33" s="5"/>
      <c r="C33" s="6"/>
      <c r="D33" s="6"/>
      <c r="E33" s="6">
        <f>IF(B33="","",B33*C33)</f>
      </c>
      <c r="F33" s="6">
        <f>IF(B33="","",B33*D33)</f>
      </c>
    </row>
    <row r="34">
      <c r="A34" s="5"/>
      <c r="B34" s="5"/>
      <c r="C34" s="6"/>
      <c r="D34" s="6"/>
      <c r="E34" s="6">
        <f>IF(B34="","",B34*C34)</f>
      </c>
      <c r="F34" s="6">
        <f>IF(B34="","",B34*D34)</f>
      </c>
    </row>
    <row r="35">
      <c r="A35" s="5"/>
      <c r="B35" s="5"/>
      <c r="C35" s="6"/>
      <c r="D35" s="6"/>
      <c r="E35" s="6">
        <f>IF(B35="","",B35*C35)</f>
      </c>
      <c r="F35" s="6">
        <f>IF(B35="","",B35*D35)</f>
      </c>
    </row>
    <row r="36">
      <c r="A36" s="5"/>
      <c r="B36" s="5"/>
      <c r="C36" s="6"/>
      <c r="D36" s="6"/>
      <c r="E36" s="6">
        <f>IF(B36="","",B36*C36)</f>
      </c>
      <c r="F36" s="6">
        <f>IF(B36="","",B36*D36)</f>
      </c>
    </row>
    <row r="37">
      <c r="A37" s="5"/>
      <c r="B37" s="5"/>
      <c r="C37" s="6"/>
      <c r="D37" s="6"/>
      <c r="E37" s="6">
        <f>IF(B37="","",B37*C37)</f>
      </c>
      <c r="F37" s="6">
        <f>IF(B37="","",B37*D37)</f>
      </c>
    </row>
    <row r="38">
      <c r="A38" s="5"/>
      <c r="B38" s="5"/>
      <c r="C38" s="6"/>
      <c r="D38" s="6"/>
      <c r="E38" s="6">
        <f>IF(B38="","",B38*C38)</f>
      </c>
      <c r="F38" s="6">
        <f>IF(B38="","",B38*D38)</f>
      </c>
    </row>
    <row r="39">
      <c r="A39" s="5"/>
      <c r="B39" s="5"/>
      <c r="C39" s="6"/>
      <c r="D39" s="6"/>
      <c r="E39" s="6">
        <f>IF(B39="","",B39*C39)</f>
      </c>
      <c r="F39" s="6">
        <f>IF(B39="","",B39*D39)</f>
      </c>
    </row>
    <row r="40">
      <c r="A40" s="5"/>
      <c r="B40" s="5"/>
      <c r="C40" s="6"/>
      <c r="D40" s="6"/>
      <c r="E40" s="6">
        <f>IF(B40="","",B40*C40)</f>
      </c>
      <c r="F40" s="6">
        <f>IF(B40="","",B40*D40)</f>
      </c>
    </row>
    <row r="41">
      <c r="A41" s="5"/>
      <c r="B41" s="5"/>
      <c r="C41" s="6"/>
      <c r="D41" s="6"/>
      <c r="E41" s="6">
        <f>IF(B41="","",B41*C41)</f>
      </c>
      <c r="F41" s="6">
        <f>IF(B41="","",B41*D41)</f>
      </c>
    </row>
    <row r="42">
      <c r="A42" s="5"/>
      <c r="B42" s="5"/>
      <c r="C42" s="6"/>
      <c r="D42" s="6"/>
      <c r="E42" s="6">
        <f>IF(B42="","",B42*C42)</f>
      </c>
      <c r="F42" s="6">
        <f>IF(B42="","",B42*D42)</f>
      </c>
    </row>
    <row r="43">
      <c r="A43" s="2" t="inlineStr">
        <is>
          <t xml:space="preserve">Totals</t>
        </is>
      </c>
      <c r="E43" s="6">
        <f>SUM(E13:E42)</f>
      </c>
      <c r="F43" s="6">
        <f>SUM(F13:F42)</f>
      </c>
    </row>
    <row r="44"/>
    <row r="45">
      <c r="A45" s="2" t="inlineStr">
        <is>
          <t xml:space="preserve">Standby Ah</t>
        </is>
      </c>
      <c r="B45" s="6">
        <f>E43*B6</f>
      </c>
    </row>
    <row r="46">
      <c r="A46" s="2" t="inlineStr">
        <is>
          <t xml:space="preserve">Alarm Ah</t>
        </is>
      </c>
      <c r="B46" s="6">
        <f>F43*B7/60</f>
      </c>
    </row>
    <row r="47">
      <c r="A47" s="2" t="inlineStr">
        <is>
          <t xml:space="preserve">Subtotal Ah</t>
        </is>
      </c>
      <c r="B47" s="6">
        <f>B45+B46</f>
      </c>
    </row>
    <row r="48">
      <c r="A48" s="2" t="inlineStr">
        <is>
          <t xml:space="preserve">Required battery capacity (Ah)</t>
        </is>
      </c>
      <c r="B48" s="7">
        <f>B47*B8</f>
      </c>
      <c r="C48" s="4" t="inlineStr">
        <is>
          <t xml:space="preserve">Pick a battery at or above this rating.</t>
        </is>
      </c>
    </row>
  </sheetData>
  <mergeCells count="5">
    <mergeCell ref="A1:F1"/>
    <mergeCell ref="A2:F2"/>
    <mergeCell ref="A10:F10"/>
    <mergeCell ref="C6:F6"/>
    <mergeCell ref="C7:F7"/>
  </mergeCells>
  <dataValidations count="1">
    <dataValidation type="list" allowBlank="1" showErrorMessage="1" sqref="B5">
      <formula1>"2019,2022"</formula1>
    </dataValidation>
  </dataValidations>
  <pageMargins left="0.5" right="0.5" top="0.6" bottom="0.6" header="0.3" footer="0.3"/>
  <pageSetup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Fire alarm battery calculation</dc:title>
  <dc:subject>Free fire alarm battery calculation spreadsheet (Excel) — NFPA 72 2019 / 2022</dc:subject>
  <dc:creator>Strobeline</dc:creator>
  <cp:keywords>fire alarm battery calculation spreadsheet excel, NFPA 72 battery calculation</cp:keywords>
</cp:coreProperties>
</file>